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v66kpmw\"/>
    </mc:Choice>
  </mc:AlternateContent>
  <xr:revisionPtr revIDLastSave="0" documentId="13_ncr:1_{D784FEB0-C677-4968-A7BA-544060B067A9}" xr6:coauthVersionLast="47" xr6:coauthVersionMax="47" xr10:uidLastSave="{00000000-0000-0000-0000-000000000000}"/>
  <bookViews>
    <workbookView xWindow="390" yWindow="39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4" i="1"/>
  <c r="F73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4" i="1"/>
  <c r="K44" i="1"/>
  <c r="I44" i="1"/>
  <c r="L43" i="1"/>
  <c r="K43" i="1"/>
  <c r="I43" i="1"/>
  <c r="L42" i="1"/>
  <c r="K42" i="1"/>
  <c r="I42" i="1"/>
  <c r="L41" i="1"/>
  <c r="K41" i="1"/>
  <c r="I41" i="1"/>
  <c r="L40" i="1"/>
  <c r="K40" i="1"/>
  <c r="I40" i="1"/>
  <c r="L39" i="1"/>
  <c r="K39" i="1"/>
  <c r="I39" i="1"/>
  <c r="L38" i="1"/>
  <c r="K38" i="1"/>
  <c r="I38" i="1"/>
  <c r="L37" i="1"/>
  <c r="K37" i="1"/>
  <c r="I37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<sst xmlns="http://schemas.openxmlformats.org/spreadsheetml/2006/main" count="207" uniqueCount="170">
  <si>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</si>
  <si>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</si>
  <si>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</si>
  <si>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</si>
  <si>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</si>
  <si>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</si>
  <si>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</si>
  <si>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</si>
  <si>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</si>
  <si>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</si>
  <si>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</si>
  <si>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160</t>
  </si>
  <si>
    <t>SZUK-PĘDR</t>
  </si>
  <si>
    <t>Badanie zapędraczenia gleby - dół o objętości 0,5 m3</t>
  </si>
  <si>
    <t>SZT</t>
  </si>
  <si>
    <t>173</t>
  </si>
  <si>
    <t>N-ZSGDNSO</t>
  </si>
  <si>
    <t>Zbiór szyszek z gospodarczych drzewostanów nasiennych sosnowych</t>
  </si>
  <si>
    <t>KG</t>
  </si>
  <si>
    <t>196</t>
  </si>
  <si>
    <t>ZB-NASDB</t>
  </si>
  <si>
    <t>Zbiór nasion dęba</t>
  </si>
  <si>
    <t>197</t>
  </si>
  <si>
    <t>ZB-NASBK</t>
  </si>
  <si>
    <t>Zbiór nasion buka</t>
  </si>
  <si>
    <t>199</t>
  </si>
  <si>
    <t>ZB-NASP</t>
  </si>
  <si>
    <t>Zbiór nasion pozostałych gatunków</t>
  </si>
  <si>
    <t>200</t>
  </si>
  <si>
    <t>GODZ RH8</t>
  </si>
  <si>
    <t>Prace wykonywane ręcznie</t>
  </si>
  <si>
    <t>H</t>
  </si>
  <si>
    <t>401</t>
  </si>
  <si>
    <t>GRAB-R</t>
  </si>
  <si>
    <t>Wygrabianie powierzchni z korzeni i pozostałości drzewnych</t>
  </si>
  <si>
    <t>AR</t>
  </si>
  <si>
    <t>403</t>
  </si>
  <si>
    <t>BRON-SC</t>
  </si>
  <si>
    <t>Bronowanie</t>
  </si>
  <si>
    <t>404</t>
  </si>
  <si>
    <t>ORKA-SC</t>
  </si>
  <si>
    <t>Orka pełna</t>
  </si>
  <si>
    <t>407</t>
  </si>
  <si>
    <t>WŁÓK-SC</t>
  </si>
  <si>
    <t>Wyrównywanie powierzchni włóką</t>
  </si>
  <si>
    <t>408</t>
  </si>
  <si>
    <t>WAŁ-SC</t>
  </si>
  <si>
    <t>Wałowanie pełnej orki - jednokrotne</t>
  </si>
  <si>
    <t>410</t>
  </si>
  <si>
    <t>GLEBOSZ</t>
  </si>
  <si>
    <t>Głęboszowanie na szkółce</t>
  </si>
  <si>
    <t>422</t>
  </si>
  <si>
    <t>WYC-SC</t>
  </si>
  <si>
    <t>Wyciskanie rządków siewnych lub wyciskanie szpar</t>
  </si>
  <si>
    <t>427</t>
  </si>
  <si>
    <t>SIEW-DC</t>
  </si>
  <si>
    <t>Siew nasion drobnych</t>
  </si>
  <si>
    <t>428</t>
  </si>
  <si>
    <t>SIEW-GC</t>
  </si>
  <si>
    <t>Siew nasion grubych</t>
  </si>
  <si>
    <t>433</t>
  </si>
  <si>
    <t>SIEW-R</t>
  </si>
  <si>
    <t>Siew nasion</t>
  </si>
  <si>
    <t>445</t>
  </si>
  <si>
    <t>SZK-1R</t>
  </si>
  <si>
    <t>Szkółkowanie sadzonek do 1 roku z doniesieniem do miejsca szkółkowania</t>
  </si>
  <si>
    <t>TSZT</t>
  </si>
  <si>
    <t>447</t>
  </si>
  <si>
    <t>SZK-WR</t>
  </si>
  <si>
    <t>Szkółkowanie wielolatek z doniesieniem do miejsca szkółkowania</t>
  </si>
  <si>
    <t>475</t>
  </si>
  <si>
    <t>PIEL-RN</t>
  </si>
  <si>
    <t>Pielenie w rzędach lub pasach - dla Db i Bk również w okresie wschodów</t>
  </si>
  <si>
    <t>476</t>
  </si>
  <si>
    <t>PIEL-RN1</t>
  </si>
  <si>
    <t>Pielenie w rzędach lub pasach w okresie wschodów</t>
  </si>
  <si>
    <t>479</t>
  </si>
  <si>
    <t>PRZER-NAS</t>
  </si>
  <si>
    <t>Przerywanie nadmiarów siewów</t>
  </si>
  <si>
    <t>480</t>
  </si>
  <si>
    <t>SPUL-C</t>
  </si>
  <si>
    <t>Spulchnianie gleby na międzyrzędach opielaczem wielorzędowym</t>
  </si>
  <si>
    <t>481</t>
  </si>
  <si>
    <t>SPUL-SC</t>
  </si>
  <si>
    <t>Spulchnianie gleby</t>
  </si>
  <si>
    <t>483</t>
  </si>
  <si>
    <t>SPUL-R</t>
  </si>
  <si>
    <t>Spulchnianie gleby na międzyrzędach - dla DB i BK również w okresie wschodów</t>
  </si>
  <si>
    <t>484</t>
  </si>
  <si>
    <t>SPUL-R1</t>
  </si>
  <si>
    <t>Spulchnianie gleby na międzyrzędach w okresie wschodów motyką.</t>
  </si>
  <si>
    <t>489</t>
  </si>
  <si>
    <t>OPR-SCA</t>
  </si>
  <si>
    <t>Opryskiwanie pól siewnych szkółek opryskiwaczem ciągnikowym</t>
  </si>
  <si>
    <t>494</t>
  </si>
  <si>
    <t>SIEW-NC</t>
  </si>
  <si>
    <t>Rozsiew nawozów startowo rozrzutnikiem</t>
  </si>
  <si>
    <t>HA</t>
  </si>
  <si>
    <t>496</t>
  </si>
  <si>
    <t>NAW-MIND</t>
  </si>
  <si>
    <t>Nawożenie mineralne - dolistne</t>
  </si>
  <si>
    <t>498</t>
  </si>
  <si>
    <t>KOSZ-ZIEL</t>
  </si>
  <si>
    <t>Ścięcie i rozdrobnienie zielonek na ugorach</t>
  </si>
  <si>
    <t>525</t>
  </si>
  <si>
    <t>WYOR-CK</t>
  </si>
  <si>
    <t>Wyorywanie i podcinanie sadzonek ciągnikowym wyorywaczem klamrowych</t>
  </si>
  <si>
    <t>534</t>
  </si>
  <si>
    <t>WYJ 1R</t>
  </si>
  <si>
    <t>Wyjęcie 1-latek</t>
  </si>
  <si>
    <t>535</t>
  </si>
  <si>
    <t>WYJ 2-3L</t>
  </si>
  <si>
    <t>Wyjęcie 2-3 latek</t>
  </si>
  <si>
    <t>536</t>
  </si>
  <si>
    <t>WYJ 4-5L</t>
  </si>
  <si>
    <t>Wyjęcie materiału 4-5 letniego</t>
  </si>
  <si>
    <t>548</t>
  </si>
  <si>
    <t>ZAŁ-1</t>
  </si>
  <si>
    <t>Załadunek lub rozładunek sadzonek - 1 latek</t>
  </si>
  <si>
    <t>549</t>
  </si>
  <si>
    <t>ZAŁ-2</t>
  </si>
  <si>
    <t>Załadunek lub rozładunek sadzonek - 2-3 latek</t>
  </si>
  <si>
    <t>550</t>
  </si>
  <si>
    <t>ZAŁ-4</t>
  </si>
  <si>
    <t>Załadunek lub rozładunek sadzonek - 4-5 latek</t>
  </si>
  <si>
    <t>554</t>
  </si>
  <si>
    <t>OSŁ-ATM</t>
  </si>
  <si>
    <t>Osłona szkółki przed ujemnymi wpływami atmosferycznymi</t>
  </si>
  <si>
    <t>555</t>
  </si>
  <si>
    <t>OSŁ-REG</t>
  </si>
  <si>
    <t>Regulowanie położenia osłon</t>
  </si>
  <si>
    <t>558</t>
  </si>
  <si>
    <t>TERMO-NAS</t>
  </si>
  <si>
    <t>Wykonanie termoterapii żołędzi</t>
  </si>
  <si>
    <t>580</t>
  </si>
  <si>
    <t>GODS RH8</t>
  </si>
  <si>
    <t>583</t>
  </si>
  <si>
    <t>GODS RU8</t>
  </si>
  <si>
    <t>Prace godzinowe ręczne z urządzeniem</t>
  </si>
  <si>
    <t>586</t>
  </si>
  <si>
    <t>GODS MH8</t>
  </si>
  <si>
    <t>Prace wykonywane innym sprzętem mechanicznym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</si>
  <si>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</si>
  <si>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</si>
  <si>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</si>
  <si>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</si>
  <si>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</si>
  <si>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</si>
  <si>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</si>
  <si>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</si>
  <si>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</si>
  <si>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</si>
  <si>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</si>
  <si>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</si>
  <si>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Miradz</t>
  </si>
  <si>
    <t xml:space="preserve">88-320 STRZELNO; Miradz 12                     </t>
  </si>
  <si>
    <t>Odpowiadając na ogłoszenie o przetargu nieograniczonym na „Wykonywanie usług z zakresu gospodarki leśnej na terenie Nadleśnictwa Miradz w roku 2026''  składamy niniejszym ofertę na pakiet 9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</si>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</sst>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2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148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3"/>
      <c r="C4" s="13"/>
      <c r="D4" s="13"/>
      <c r="E4" s="13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3"/>
      <c r="C6" s="13"/>
      <c r="D6" s="13"/>
      <c r="E6" s="13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3"/>
      <c r="C8" s="13"/>
      <c r="D8" s="13"/>
      <c r="E8" s="13"/>
    </row>
    <row r="9" spans="2:16" s="1" customFormat="1" ht="4.3499999999999996" customHeight="1" x14ac:dyDescent="0.2"/>
    <row r="10" spans="2:16" s="1" customFormat="1" ht="6.95" customHeight="1" x14ac:dyDescent="0.2">
      <c r="B10" s="9" t="s">
        <v>149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150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8" t="s">
        <v>151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15" t="s">
        <v>152</v>
      </c>
      <c r="D16" s="15"/>
      <c r="E16" s="15"/>
    </row>
    <row r="17" spans="2:13" s="1" customFormat="1" ht="2.65" customHeight="1" x14ac:dyDescent="0.2"/>
    <row r="18" spans="2:13" s="1" customFormat="1" ht="20.85" customHeight="1" x14ac:dyDescent="0.2">
      <c r="C18" s="15" t="s">
        <v>153</v>
      </c>
      <c r="D18" s="15"/>
      <c r="E18" s="15"/>
    </row>
    <row r="19" spans="2:13" s="1" customFormat="1" ht="2.65" customHeight="1" x14ac:dyDescent="0.2"/>
    <row r="20" spans="2:13" s="1" customFormat="1" ht="20.85" customHeight="1" x14ac:dyDescent="0.2">
      <c r="C20" s="15" t="s">
        <v>154</v>
      </c>
      <c r="D20" s="15"/>
      <c r="E20" s="15"/>
    </row>
    <row r="21" spans="2:13" s="1" customFormat="1" ht="2.65" customHeight="1" x14ac:dyDescent="0.2"/>
    <row r="22" spans="2:13" s="1" customFormat="1" ht="20.85" customHeight="1" x14ac:dyDescent="0.2">
      <c r="C22" s="15" t="s">
        <v>155</v>
      </c>
      <c r="D22" s="15"/>
      <c r="E22" s="15"/>
    </row>
    <row r="23" spans="2:13" s="1" customFormat="1" ht="34.700000000000003" customHeight="1" x14ac:dyDescent="0.2"/>
    <row r="24" spans="2:13" s="1" customFormat="1" ht="50.1" customHeight="1" x14ac:dyDescent="0.2">
      <c r="B24" s="12" t="s">
        <v>156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TEXT(F74,"#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24" t="s">
        <v>10</v>
      </c>
      <c r="M29" s="24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105</v>
      </c>
      <c r="H30" s="28">
        <v>0</v>
      </c>
      <c r="I30" s="26">
        <f>ROUND(G30* H30,2)</f>
        <v>0</v>
      </c>
      <c r="J30" s="5">
        <v>8</v>
      </c>
      <c r="K30" s="26">
        <f>ROUND(I30* J30/100,2)</f>
        <v>0</v>
      </c>
      <c r="L30" s="27">
        <f>ROUND(I30+ K30,2)</f>
        <v>0</v>
      </c>
      <c r="M30" s="25"/>
    </row>
    <row r="31" spans="2:13" s="1" customFormat="1" ht="28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1000</v>
      </c>
      <c r="H31" s="28">
        <v>0</v>
      </c>
      <c r="I31" s="26">
        <f>ROUND(G31* H31,2)</f>
        <v>0</v>
      </c>
      <c r="J31" s="5">
        <v>8</v>
      </c>
      <c r="K31" s="26">
        <f>ROUND(I31* J31/100,2)</f>
        <v>0</v>
      </c>
      <c r="L31" s="27">
        <f>ROUND(I31+ K31,2)</f>
        <v>0</v>
      </c>
      <c r="M31" s="25"/>
    </row>
    <row r="32" spans="2:13" s="1" customFormat="1" ht="19.7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18</v>
      </c>
      <c r="G32" s="8">
        <v>3550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19.7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18</v>
      </c>
      <c r="G33" s="8">
        <v>300</v>
      </c>
      <c r="H33" s="28">
        <v>0</v>
      </c>
      <c r="I33" s="26">
        <f>ROUND(G33* H33,2)</f>
        <v>0</v>
      </c>
      <c r="J33" s="5">
        <v>8</v>
      </c>
      <c r="K33" s="26">
        <f>ROUND(I33* J33/100,2)</f>
        <v>0</v>
      </c>
      <c r="L33" s="27">
        <f>ROUND(I33+ K33,2)</f>
        <v>0</v>
      </c>
      <c r="M33" s="25"/>
    </row>
    <row r="34" spans="2:13" s="1" customFormat="1" ht="19.7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18</v>
      </c>
      <c r="G34" s="8">
        <v>44.55</v>
      </c>
      <c r="H34" s="28">
        <v>0</v>
      </c>
      <c r="I34" s="26">
        <f>ROUND(G34* H34,2)</f>
        <v>0</v>
      </c>
      <c r="J34" s="5">
        <v>8</v>
      </c>
      <c r="K34" s="26">
        <f>ROUND(I34* J34/100,2)</f>
        <v>0</v>
      </c>
      <c r="L34" s="27">
        <f>ROUND(I34+ K34,2)</f>
        <v>0</v>
      </c>
      <c r="M34" s="25"/>
    </row>
    <row r="35" spans="2:13" s="1" customFormat="1" ht="19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31</v>
      </c>
      <c r="G35" s="8">
        <v>266</v>
      </c>
      <c r="H35" s="28">
        <v>0</v>
      </c>
      <c r="I35" s="26">
        <f>ROUND(G35* H35,2)</f>
        <v>0</v>
      </c>
      <c r="J35" s="5">
        <v>8</v>
      </c>
      <c r="K35" s="26">
        <f>ROUND(I35* J35/100,2)</f>
        <v>0</v>
      </c>
      <c r="L35" s="27">
        <f>ROUND(I35+ K35,2)</f>
        <v>0</v>
      </c>
      <c r="M35" s="25"/>
    </row>
    <row r="36" spans="2:13" s="1" customFormat="1" ht="28.7" customHeight="1" x14ac:dyDescent="0.2">
      <c r="B36" s="5">
        <v>7</v>
      </c>
      <c r="C36" s="6" t="s">
        <v>32</v>
      </c>
      <c r="D36" s="6" t="s">
        <v>33</v>
      </c>
      <c r="E36" s="7" t="s">
        <v>34</v>
      </c>
      <c r="F36" s="6" t="s">
        <v>35</v>
      </c>
      <c r="G36" s="8">
        <v>167.55</v>
      </c>
      <c r="H36" s="28">
        <v>0</v>
      </c>
      <c r="I36" s="26">
        <f>ROUND(G36* H36,2)</f>
        <v>0</v>
      </c>
      <c r="J36" s="5">
        <v>8</v>
      </c>
      <c r="K36" s="26">
        <f>ROUND(I36* J36/100,2)</f>
        <v>0</v>
      </c>
      <c r="L36" s="27">
        <f>ROUND(I36+ K36,2)</f>
        <v>0</v>
      </c>
      <c r="M36" s="25"/>
    </row>
    <row r="37" spans="2:13" s="1" customFormat="1" ht="19.7" customHeight="1" x14ac:dyDescent="0.2">
      <c r="B37" s="5">
        <v>8</v>
      </c>
      <c r="C37" s="6" t="s">
        <v>36</v>
      </c>
      <c r="D37" s="6" t="s">
        <v>37</v>
      </c>
      <c r="E37" s="7" t="s">
        <v>38</v>
      </c>
      <c r="F37" s="6" t="s">
        <v>35</v>
      </c>
      <c r="G37" s="8">
        <v>335.1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19.7" customHeight="1" x14ac:dyDescent="0.2">
      <c r="B38" s="5">
        <v>9</v>
      </c>
      <c r="C38" s="6" t="s">
        <v>39</v>
      </c>
      <c r="D38" s="6" t="s">
        <v>40</v>
      </c>
      <c r="E38" s="7" t="s">
        <v>41</v>
      </c>
      <c r="F38" s="6" t="s">
        <v>35</v>
      </c>
      <c r="G38" s="8">
        <v>767.55</v>
      </c>
      <c r="H38" s="28">
        <v>0</v>
      </c>
      <c r="I38" s="26">
        <f>ROUND(G38* H38,2)</f>
        <v>0</v>
      </c>
      <c r="J38" s="5">
        <v>8</v>
      </c>
      <c r="K38" s="26">
        <f>ROUND(I38* J38/100,2)</f>
        <v>0</v>
      </c>
      <c r="L38" s="27">
        <f>ROUND(I38+ K38,2)</f>
        <v>0</v>
      </c>
      <c r="M38" s="25"/>
    </row>
    <row r="39" spans="2:13" s="1" customFormat="1" ht="19.7" customHeight="1" x14ac:dyDescent="0.2">
      <c r="B39" s="5">
        <v>10</v>
      </c>
      <c r="C39" s="6" t="s">
        <v>42</v>
      </c>
      <c r="D39" s="6" t="s">
        <v>43</v>
      </c>
      <c r="E39" s="7" t="s">
        <v>44</v>
      </c>
      <c r="F39" s="6" t="s">
        <v>35</v>
      </c>
      <c r="G39" s="8">
        <v>335.1</v>
      </c>
      <c r="H39" s="28">
        <v>0</v>
      </c>
      <c r="I39" s="26">
        <f>ROUND(G39* H39,2)</f>
        <v>0</v>
      </c>
      <c r="J39" s="5">
        <v>8</v>
      </c>
      <c r="K39" s="26">
        <f>ROUND(I39* J39/100,2)</f>
        <v>0</v>
      </c>
      <c r="L39" s="27">
        <f>ROUND(I39+ K39,2)</f>
        <v>0</v>
      </c>
      <c r="M39" s="25"/>
    </row>
    <row r="40" spans="2:13" s="1" customFormat="1" ht="19.7" customHeight="1" x14ac:dyDescent="0.2">
      <c r="B40" s="5">
        <v>11</v>
      </c>
      <c r="C40" s="6" t="s">
        <v>45</v>
      </c>
      <c r="D40" s="6" t="s">
        <v>46</v>
      </c>
      <c r="E40" s="7" t="s">
        <v>47</v>
      </c>
      <c r="F40" s="6" t="s">
        <v>35</v>
      </c>
      <c r="G40" s="8">
        <v>10</v>
      </c>
      <c r="H40" s="28">
        <v>0</v>
      </c>
      <c r="I40" s="26">
        <f>ROUND(G40* H40,2)</f>
        <v>0</v>
      </c>
      <c r="J40" s="5">
        <v>8</v>
      </c>
      <c r="K40" s="26">
        <f>ROUND(I40* J40/100,2)</f>
        <v>0</v>
      </c>
      <c r="L40" s="27">
        <f>ROUND(I40+ K40,2)</f>
        <v>0</v>
      </c>
      <c r="M40" s="25"/>
    </row>
    <row r="41" spans="2:13" s="1" customFormat="1" ht="19.7" customHeight="1" x14ac:dyDescent="0.2">
      <c r="B41" s="5">
        <v>12</v>
      </c>
      <c r="C41" s="6" t="s">
        <v>48</v>
      </c>
      <c r="D41" s="6" t="s">
        <v>49</v>
      </c>
      <c r="E41" s="7" t="s">
        <v>50</v>
      </c>
      <c r="F41" s="6" t="s">
        <v>35</v>
      </c>
      <c r="G41" s="8">
        <v>200</v>
      </c>
      <c r="H41" s="28">
        <v>0</v>
      </c>
      <c r="I41" s="26">
        <f>ROUND(G41* H41,2)</f>
        <v>0</v>
      </c>
      <c r="J41" s="5">
        <v>8</v>
      </c>
      <c r="K41" s="26">
        <f>ROUND(I41* J41/100,2)</f>
        <v>0</v>
      </c>
      <c r="L41" s="27">
        <f>ROUND(I41+ K41,2)</f>
        <v>0</v>
      </c>
      <c r="M41" s="25"/>
    </row>
    <row r="42" spans="2:13" s="1" customFormat="1" ht="19.7" customHeight="1" x14ac:dyDescent="0.2">
      <c r="B42" s="5">
        <v>13</v>
      </c>
      <c r="C42" s="6" t="s">
        <v>51</v>
      </c>
      <c r="D42" s="6" t="s">
        <v>52</v>
      </c>
      <c r="E42" s="7" t="s">
        <v>53</v>
      </c>
      <c r="F42" s="6" t="s">
        <v>35</v>
      </c>
      <c r="G42" s="8">
        <v>30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19.7" customHeight="1" x14ac:dyDescent="0.2">
      <c r="B43" s="5">
        <v>14</v>
      </c>
      <c r="C43" s="6" t="s">
        <v>54</v>
      </c>
      <c r="D43" s="6" t="s">
        <v>55</v>
      </c>
      <c r="E43" s="7" t="s">
        <v>56</v>
      </c>
      <c r="F43" s="6" t="s">
        <v>35</v>
      </c>
      <c r="G43" s="8">
        <v>13.5</v>
      </c>
      <c r="H43" s="28">
        <v>0</v>
      </c>
      <c r="I43" s="26">
        <f>ROUND(G43* H43,2)</f>
        <v>0</v>
      </c>
      <c r="J43" s="5">
        <v>8</v>
      </c>
      <c r="K43" s="26">
        <f>ROUND(I43* J43/100,2)</f>
        <v>0</v>
      </c>
      <c r="L43" s="27">
        <f>ROUND(I43+ K43,2)</f>
        <v>0</v>
      </c>
      <c r="M43" s="25"/>
    </row>
    <row r="44" spans="2:13" s="1" customFormat="1" ht="19.7" customHeight="1" x14ac:dyDescent="0.2">
      <c r="B44" s="5">
        <v>15</v>
      </c>
      <c r="C44" s="6" t="s">
        <v>57</v>
      </c>
      <c r="D44" s="6" t="s">
        <v>58</v>
      </c>
      <c r="E44" s="7" t="s">
        <v>59</v>
      </c>
      <c r="F44" s="6" t="s">
        <v>35</v>
      </c>
      <c r="G44" s="8">
        <v>120</v>
      </c>
      <c r="H44" s="28">
        <v>0</v>
      </c>
      <c r="I44" s="26">
        <f>ROUND(G44* H44,2)</f>
        <v>0</v>
      </c>
      <c r="J44" s="5">
        <v>8</v>
      </c>
      <c r="K44" s="26">
        <f>ROUND(I44* J44/100,2)</f>
        <v>0</v>
      </c>
      <c r="L44" s="27">
        <f>ROUND(I44+ K44,2)</f>
        <v>0</v>
      </c>
      <c r="M44" s="25"/>
    </row>
    <row r="45" spans="2:13" s="1" customFormat="1" ht="19.7" customHeight="1" x14ac:dyDescent="0.2">
      <c r="B45" s="5">
        <v>16</v>
      </c>
      <c r="C45" s="6" t="s">
        <v>60</v>
      </c>
      <c r="D45" s="6" t="s">
        <v>61</v>
      </c>
      <c r="E45" s="7" t="s">
        <v>62</v>
      </c>
      <c r="F45" s="6" t="s">
        <v>35</v>
      </c>
      <c r="G45" s="8">
        <v>20</v>
      </c>
      <c r="H45" s="28">
        <v>0</v>
      </c>
      <c r="I45" s="26">
        <f>ROUND(G45* H45,2)</f>
        <v>0</v>
      </c>
      <c r="J45" s="5">
        <v>8</v>
      </c>
      <c r="K45" s="26">
        <f>ROUND(I45* J45/100,2)</f>
        <v>0</v>
      </c>
      <c r="L45" s="27">
        <f>ROUND(I45+ K45,2)</f>
        <v>0</v>
      </c>
      <c r="M45" s="25"/>
    </row>
    <row r="46" spans="2:13" s="1" customFormat="1" ht="28.7" customHeight="1" x14ac:dyDescent="0.2">
      <c r="B46" s="5">
        <v>17</v>
      </c>
      <c r="C46" s="6" t="s">
        <v>63</v>
      </c>
      <c r="D46" s="6" t="s">
        <v>64</v>
      </c>
      <c r="E46" s="7" t="s">
        <v>65</v>
      </c>
      <c r="F46" s="6" t="s">
        <v>66</v>
      </c>
      <c r="G46" s="8">
        <v>5</v>
      </c>
      <c r="H46" s="28">
        <v>0</v>
      </c>
      <c r="I46" s="26">
        <f>ROUND(G46* H46,2)</f>
        <v>0</v>
      </c>
      <c r="J46" s="5">
        <v>8</v>
      </c>
      <c r="K46" s="26">
        <f>ROUND(I46* J46/100,2)</f>
        <v>0</v>
      </c>
      <c r="L46" s="27">
        <f>ROUND(I46+ K46,2)</f>
        <v>0</v>
      </c>
      <c r="M46" s="25"/>
    </row>
    <row r="47" spans="2:13" s="1" customFormat="1" ht="28.7" customHeight="1" x14ac:dyDescent="0.2">
      <c r="B47" s="5">
        <v>18</v>
      </c>
      <c r="C47" s="6" t="s">
        <v>67</v>
      </c>
      <c r="D47" s="6" t="s">
        <v>68</v>
      </c>
      <c r="E47" s="7" t="s">
        <v>69</v>
      </c>
      <c r="F47" s="6" t="s">
        <v>66</v>
      </c>
      <c r="G47" s="8">
        <v>5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28.7" customHeight="1" x14ac:dyDescent="0.2">
      <c r="B48" s="5">
        <v>19</v>
      </c>
      <c r="C48" s="6" t="s">
        <v>70</v>
      </c>
      <c r="D48" s="6" t="s">
        <v>71</v>
      </c>
      <c r="E48" s="7" t="s">
        <v>72</v>
      </c>
      <c r="F48" s="6" t="s">
        <v>35</v>
      </c>
      <c r="G48" s="8">
        <v>1142.67</v>
      </c>
      <c r="H48" s="28">
        <v>0</v>
      </c>
      <c r="I48" s="26">
        <f>ROUND(G48* H48,2)</f>
        <v>0</v>
      </c>
      <c r="J48" s="5">
        <v>8</v>
      </c>
      <c r="K48" s="26">
        <f>ROUND(I48* J48/100,2)</f>
        <v>0</v>
      </c>
      <c r="L48" s="27">
        <f>ROUND(I48+ K48,2)</f>
        <v>0</v>
      </c>
      <c r="M48" s="25"/>
    </row>
    <row r="49" spans="2:13" s="1" customFormat="1" ht="19.7" customHeight="1" x14ac:dyDescent="0.2">
      <c r="B49" s="5">
        <v>20</v>
      </c>
      <c r="C49" s="6" t="s">
        <v>73</v>
      </c>
      <c r="D49" s="6" t="s">
        <v>74</v>
      </c>
      <c r="E49" s="7" t="s">
        <v>75</v>
      </c>
      <c r="F49" s="6" t="s">
        <v>35</v>
      </c>
      <c r="G49" s="8">
        <v>41</v>
      </c>
      <c r="H49" s="28">
        <v>0</v>
      </c>
      <c r="I49" s="26">
        <f>ROUND(G49* H49,2)</f>
        <v>0</v>
      </c>
      <c r="J49" s="5">
        <v>8</v>
      </c>
      <c r="K49" s="26">
        <f>ROUND(I49* J49/100,2)</f>
        <v>0</v>
      </c>
      <c r="L49" s="27">
        <f>ROUND(I49+ K49,2)</f>
        <v>0</v>
      </c>
      <c r="M49" s="25"/>
    </row>
    <row r="50" spans="2:13" s="1" customFormat="1" ht="19.7" customHeight="1" x14ac:dyDescent="0.2">
      <c r="B50" s="5">
        <v>21</v>
      </c>
      <c r="C50" s="6" t="s">
        <v>76</v>
      </c>
      <c r="D50" s="6" t="s">
        <v>77</v>
      </c>
      <c r="E50" s="7" t="s">
        <v>78</v>
      </c>
      <c r="F50" s="6" t="s">
        <v>35</v>
      </c>
      <c r="G50" s="8">
        <v>10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25"/>
    </row>
    <row r="51" spans="2:13" s="1" customFormat="1" ht="28.7" customHeight="1" x14ac:dyDescent="0.2">
      <c r="B51" s="5">
        <v>22</v>
      </c>
      <c r="C51" s="6" t="s">
        <v>79</v>
      </c>
      <c r="D51" s="6" t="s">
        <v>80</v>
      </c>
      <c r="E51" s="7" t="s">
        <v>81</v>
      </c>
      <c r="F51" s="6" t="s">
        <v>35</v>
      </c>
      <c r="G51" s="8">
        <v>3848.04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19.7" customHeight="1" x14ac:dyDescent="0.2">
      <c r="B52" s="5">
        <v>23</v>
      </c>
      <c r="C52" s="6" t="s">
        <v>82</v>
      </c>
      <c r="D52" s="6" t="s">
        <v>83</v>
      </c>
      <c r="E52" s="7" t="s">
        <v>84</v>
      </c>
      <c r="F52" s="6" t="s">
        <v>35</v>
      </c>
      <c r="G52" s="8">
        <v>3345.1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28.7" customHeight="1" x14ac:dyDescent="0.2">
      <c r="B53" s="5">
        <v>24</v>
      </c>
      <c r="C53" s="6" t="s">
        <v>85</v>
      </c>
      <c r="D53" s="6" t="s">
        <v>86</v>
      </c>
      <c r="E53" s="7" t="s">
        <v>87</v>
      </c>
      <c r="F53" s="6" t="s">
        <v>35</v>
      </c>
      <c r="G53" s="8">
        <v>165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28.7" customHeight="1" x14ac:dyDescent="0.2">
      <c r="B54" s="5">
        <v>25</v>
      </c>
      <c r="C54" s="6" t="s">
        <v>88</v>
      </c>
      <c r="D54" s="6" t="s">
        <v>89</v>
      </c>
      <c r="E54" s="7" t="s">
        <v>90</v>
      </c>
      <c r="F54" s="6" t="s">
        <v>35</v>
      </c>
      <c r="G54" s="8">
        <v>41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28.7" customHeight="1" x14ac:dyDescent="0.2">
      <c r="B55" s="5">
        <v>26</v>
      </c>
      <c r="C55" s="6" t="s">
        <v>91</v>
      </c>
      <c r="D55" s="6" t="s">
        <v>92</v>
      </c>
      <c r="E55" s="7" t="s">
        <v>93</v>
      </c>
      <c r="F55" s="6" t="s">
        <v>35</v>
      </c>
      <c r="G55" s="8">
        <v>1284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19.7" customHeight="1" x14ac:dyDescent="0.2">
      <c r="B56" s="5">
        <v>27</v>
      </c>
      <c r="C56" s="6" t="s">
        <v>94</v>
      </c>
      <c r="D56" s="6" t="s">
        <v>95</v>
      </c>
      <c r="E56" s="7" t="s">
        <v>96</v>
      </c>
      <c r="F56" s="6" t="s">
        <v>97</v>
      </c>
      <c r="G56" s="8">
        <v>6.21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19.7" customHeight="1" x14ac:dyDescent="0.2">
      <c r="B57" s="5">
        <v>28</v>
      </c>
      <c r="C57" s="6" t="s">
        <v>98</v>
      </c>
      <c r="D57" s="6" t="s">
        <v>99</v>
      </c>
      <c r="E57" s="7" t="s">
        <v>100</v>
      </c>
      <c r="F57" s="6" t="s">
        <v>35</v>
      </c>
      <c r="G57" s="8">
        <v>361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29</v>
      </c>
      <c r="C58" s="6" t="s">
        <v>101</v>
      </c>
      <c r="D58" s="6" t="s">
        <v>102</v>
      </c>
      <c r="E58" s="7" t="s">
        <v>103</v>
      </c>
      <c r="F58" s="6" t="s">
        <v>35</v>
      </c>
      <c r="G58" s="8">
        <v>300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28.7" customHeight="1" x14ac:dyDescent="0.2">
      <c r="B59" s="5">
        <v>30</v>
      </c>
      <c r="C59" s="6" t="s">
        <v>104</v>
      </c>
      <c r="D59" s="6" t="s">
        <v>105</v>
      </c>
      <c r="E59" s="7" t="s">
        <v>106</v>
      </c>
      <c r="F59" s="6" t="s">
        <v>35</v>
      </c>
      <c r="G59" s="8">
        <v>327.55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31</v>
      </c>
      <c r="C60" s="6" t="s">
        <v>107</v>
      </c>
      <c r="D60" s="6" t="s">
        <v>108</v>
      </c>
      <c r="E60" s="7" t="s">
        <v>109</v>
      </c>
      <c r="F60" s="6" t="s">
        <v>66</v>
      </c>
      <c r="G60" s="8">
        <v>5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32</v>
      </c>
      <c r="C61" s="6" t="s">
        <v>110</v>
      </c>
      <c r="D61" s="6" t="s">
        <v>111</v>
      </c>
      <c r="E61" s="7" t="s">
        <v>112</v>
      </c>
      <c r="F61" s="6" t="s">
        <v>66</v>
      </c>
      <c r="G61" s="8">
        <v>1243.75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19.7" customHeight="1" x14ac:dyDescent="0.2">
      <c r="B62" s="5">
        <v>33</v>
      </c>
      <c r="C62" s="6" t="s">
        <v>113</v>
      </c>
      <c r="D62" s="6" t="s">
        <v>114</v>
      </c>
      <c r="E62" s="7" t="s">
        <v>115</v>
      </c>
      <c r="F62" s="6" t="s">
        <v>66</v>
      </c>
      <c r="G62" s="8">
        <v>5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19.7" customHeight="1" x14ac:dyDescent="0.2">
      <c r="B63" s="5">
        <v>34</v>
      </c>
      <c r="C63" s="6" t="s">
        <v>116</v>
      </c>
      <c r="D63" s="6" t="s">
        <v>117</v>
      </c>
      <c r="E63" s="7" t="s">
        <v>118</v>
      </c>
      <c r="F63" s="6" t="s">
        <v>66</v>
      </c>
      <c r="G63" s="8">
        <v>5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35</v>
      </c>
      <c r="C64" s="6" t="s">
        <v>119</v>
      </c>
      <c r="D64" s="6" t="s">
        <v>120</v>
      </c>
      <c r="E64" s="7" t="s">
        <v>121</v>
      </c>
      <c r="F64" s="6" t="s">
        <v>66</v>
      </c>
      <c r="G64" s="8">
        <v>1243.75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4" s="1" customFormat="1" ht="19.7" customHeight="1" x14ac:dyDescent="0.2">
      <c r="B65" s="5">
        <v>36</v>
      </c>
      <c r="C65" s="6" t="s">
        <v>122</v>
      </c>
      <c r="D65" s="6" t="s">
        <v>123</v>
      </c>
      <c r="E65" s="7" t="s">
        <v>124</v>
      </c>
      <c r="F65" s="6" t="s">
        <v>66</v>
      </c>
      <c r="G65" s="8">
        <v>5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4" s="1" customFormat="1" ht="28.7" customHeight="1" x14ac:dyDescent="0.2">
      <c r="B66" s="5">
        <v>37</v>
      </c>
      <c r="C66" s="6" t="s">
        <v>125</v>
      </c>
      <c r="D66" s="6" t="s">
        <v>126</v>
      </c>
      <c r="E66" s="7" t="s">
        <v>127</v>
      </c>
      <c r="F66" s="6" t="s">
        <v>35</v>
      </c>
      <c r="G66" s="8">
        <v>800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4" s="1" customFormat="1" ht="19.7" customHeight="1" x14ac:dyDescent="0.2">
      <c r="B67" s="5">
        <v>38</v>
      </c>
      <c r="C67" s="6" t="s">
        <v>128</v>
      </c>
      <c r="D67" s="6" t="s">
        <v>129</v>
      </c>
      <c r="E67" s="7" t="s">
        <v>130</v>
      </c>
      <c r="F67" s="6" t="s">
        <v>35</v>
      </c>
      <c r="G67" s="8">
        <v>1600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4" s="1" customFormat="1" ht="19.7" customHeight="1" x14ac:dyDescent="0.2">
      <c r="B68" s="5">
        <v>39</v>
      </c>
      <c r="C68" s="6" t="s">
        <v>131</v>
      </c>
      <c r="D68" s="6" t="s">
        <v>132</v>
      </c>
      <c r="E68" s="7" t="s">
        <v>133</v>
      </c>
      <c r="F68" s="6" t="s">
        <v>18</v>
      </c>
      <c r="G68" s="8">
        <v>1000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4" s="1" customFormat="1" ht="19.7" customHeight="1" x14ac:dyDescent="0.2">
      <c r="B69" s="5">
        <v>40</v>
      </c>
      <c r="C69" s="6" t="s">
        <v>134</v>
      </c>
      <c r="D69" s="6" t="s">
        <v>135</v>
      </c>
      <c r="E69" s="7" t="s">
        <v>30</v>
      </c>
      <c r="F69" s="6" t="s">
        <v>31</v>
      </c>
      <c r="G69" s="8">
        <v>1023.23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4" s="1" customFormat="1" ht="19.7" customHeight="1" x14ac:dyDescent="0.2">
      <c r="B70" s="5">
        <v>41</v>
      </c>
      <c r="C70" s="6" t="s">
        <v>136</v>
      </c>
      <c r="D70" s="6" t="s">
        <v>137</v>
      </c>
      <c r="E70" s="7" t="s">
        <v>138</v>
      </c>
      <c r="F70" s="6" t="s">
        <v>31</v>
      </c>
      <c r="G70" s="8">
        <v>396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4" s="1" customFormat="1" ht="19.7" customHeight="1" x14ac:dyDescent="0.2">
      <c r="B71" s="5">
        <v>42</v>
      </c>
      <c r="C71" s="6" t="s">
        <v>139</v>
      </c>
      <c r="D71" s="6" t="s">
        <v>140</v>
      </c>
      <c r="E71" s="7" t="s">
        <v>141</v>
      </c>
      <c r="F71" s="6" t="s">
        <v>31</v>
      </c>
      <c r="G71" s="8">
        <v>214.27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4" s="1" customFormat="1" ht="55.9" customHeight="1" x14ac:dyDescent="0.2"/>
    <row r="73" spans="2:14" s="1" customFormat="1" ht="21.4" customHeight="1" x14ac:dyDescent="0.2">
      <c r="B73" s="14" t="s">
        <v>142</v>
      </c>
      <c r="C73" s="14"/>
      <c r="D73" s="14"/>
      <c r="E73" s="14"/>
      <c r="F73" s="29">
        <f>ROUND(I30+I31+I32+I33+I34+I35+I36+I37+I38+I39+I40+I41+I42+I43+I44+I45+I46+I47+I48+I49+I50+I51+I52+I53+I54+I55+I56+I57+I58+I59+I60+I61+I62+I63+I64+I65+I66+I67+I68+I69+I70+I71,2)</f>
        <v>0</v>
      </c>
      <c r="G73" s="30"/>
      <c r="H73" s="30"/>
      <c r="I73" s="30"/>
      <c r="J73" s="30"/>
      <c r="K73" s="30"/>
      <c r="L73" s="30"/>
      <c r="M73" s="31"/>
    </row>
    <row r="74" spans="2:14" s="1" customFormat="1" ht="21.4" customHeight="1" x14ac:dyDescent="0.2">
      <c r="B74" s="14" t="s">
        <v>143</v>
      </c>
      <c r="C74" s="14"/>
      <c r="D74" s="14"/>
      <c r="E74" s="14"/>
      <c r="F74" s="32">
        <f>ROUND(L30+L31+L32+L33+L34+L35+L36+L37+L38+L39+L40+L41+L42+L43+L44+L45+L46+L47+L48+L49+L50+L51+L52+L53+L54+L55+L56+L57+L58+L59+L60+L61+L62+L63+L64+L65+L66+L67+L68+L69+L70+L71,2)</f>
        <v>0</v>
      </c>
      <c r="G74" s="33"/>
      <c r="H74" s="33"/>
      <c r="I74" s="33"/>
      <c r="J74" s="33"/>
      <c r="K74" s="33"/>
      <c r="L74" s="33"/>
      <c r="M74" s="34"/>
    </row>
    <row r="75" spans="2:14" s="1" customFormat="1" ht="11.1" customHeight="1" x14ac:dyDescent="0.2"/>
    <row r="76" spans="2:14" s="1" customFormat="1" ht="80.099999999999994" customHeight="1" x14ac:dyDescent="0.2">
      <c r="B76" s="36" t="s">
        <v>157</v>
      </c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</row>
    <row r="77" spans="2:14" s="1" customFormat="1" ht="2.65" customHeight="1" x14ac:dyDescent="0.2"/>
    <row r="78" spans="2:14" s="1" customFormat="1" ht="110.1" customHeight="1" x14ac:dyDescent="0.2">
      <c r="B78" s="36" t="s">
        <v>158</v>
      </c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</row>
    <row r="79" spans="2:14" s="1" customFormat="1" ht="5.25" customHeight="1" x14ac:dyDescent="0.2"/>
    <row r="80" spans="2:14" s="1" customFormat="1" ht="110.1" customHeight="1" x14ac:dyDescent="0.2">
      <c r="B80" s="10" t="s">
        <v>159</v>
      </c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</row>
    <row r="81" spans="2:14" s="1" customFormat="1" ht="5.25" customHeight="1" x14ac:dyDescent="0.2"/>
    <row r="82" spans="2:14" s="1" customFormat="1" ht="37.9" customHeight="1" x14ac:dyDescent="0.2">
      <c r="C82" s="16" t="s">
        <v>144</v>
      </c>
      <c r="D82" s="16"/>
      <c r="E82" s="16"/>
      <c r="F82" s="19" t="s">
        <v>145</v>
      </c>
      <c r="G82" s="19"/>
      <c r="H82" s="19"/>
      <c r="I82" s="19"/>
      <c r="J82" s="19"/>
      <c r="K82" s="19"/>
      <c r="L82" s="19"/>
    </row>
    <row r="83" spans="2:14" s="1" customFormat="1" ht="28.7" customHeight="1" x14ac:dyDescent="0.2">
      <c r="C83" s="17"/>
      <c r="D83" s="17"/>
      <c r="E83" s="17"/>
      <c r="F83" s="17"/>
      <c r="G83" s="17"/>
      <c r="H83" s="17"/>
      <c r="I83" s="17"/>
      <c r="J83" s="17"/>
      <c r="K83" s="17"/>
      <c r="L83" s="17"/>
    </row>
    <row r="84" spans="2:14" s="1" customFormat="1" ht="28.7" customHeight="1" x14ac:dyDescent="0.2">
      <c r="C84" s="17"/>
      <c r="D84" s="17"/>
      <c r="E84" s="17"/>
      <c r="F84" s="17"/>
      <c r="G84" s="17"/>
      <c r="H84" s="17"/>
      <c r="I84" s="17"/>
      <c r="J84" s="17"/>
      <c r="K84" s="17"/>
      <c r="L84" s="17"/>
    </row>
    <row r="85" spans="2:14" s="1" customFormat="1" ht="28.7" customHeight="1" x14ac:dyDescent="0.2">
      <c r="C85" s="17"/>
      <c r="D85" s="17"/>
      <c r="E85" s="17"/>
      <c r="F85" s="17"/>
      <c r="G85" s="17"/>
      <c r="H85" s="17"/>
      <c r="I85" s="17"/>
      <c r="J85" s="17"/>
      <c r="K85" s="17"/>
      <c r="L85" s="17"/>
    </row>
    <row r="86" spans="2:14" s="1" customFormat="1" ht="28.7" customHeight="1" x14ac:dyDescent="0.2">
      <c r="C86" s="17"/>
      <c r="D86" s="17"/>
      <c r="E86" s="17"/>
      <c r="F86" s="17"/>
      <c r="G86" s="17"/>
      <c r="H86" s="17"/>
      <c r="I86" s="17"/>
      <c r="J86" s="17"/>
      <c r="K86" s="17"/>
      <c r="L86" s="17"/>
    </row>
    <row r="87" spans="2:14" s="1" customFormat="1" ht="2.65" customHeight="1" x14ac:dyDescent="0.2"/>
    <row r="88" spans="2:14" s="1" customFormat="1" ht="203.1" customHeight="1" x14ac:dyDescent="0.2">
      <c r="B88" s="36" t="s">
        <v>160</v>
      </c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</row>
    <row r="89" spans="2:14" s="1" customFormat="1" ht="2.65" customHeight="1" x14ac:dyDescent="0.2"/>
    <row r="90" spans="2:14" s="1" customFormat="1" ht="36.950000000000003" customHeight="1" x14ac:dyDescent="0.2">
      <c r="B90" s="37" t="s">
        <v>161</v>
      </c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</row>
    <row r="91" spans="2:14" s="1" customFormat="1" ht="2.65" customHeight="1" x14ac:dyDescent="0.2"/>
    <row r="92" spans="2:14" s="1" customFormat="1" ht="37.9" customHeight="1" x14ac:dyDescent="0.2">
      <c r="C92" s="16" t="s">
        <v>146</v>
      </c>
      <c r="D92" s="16"/>
      <c r="E92" s="16"/>
      <c r="F92" s="20" t="s">
        <v>147</v>
      </c>
      <c r="G92" s="20"/>
      <c r="H92" s="20"/>
      <c r="I92" s="20"/>
      <c r="J92" s="20"/>
      <c r="K92" s="20"/>
      <c r="L92" s="20"/>
    </row>
    <row r="93" spans="2:14" s="1" customFormat="1" ht="28.7" customHeight="1" x14ac:dyDescent="0.2">
      <c r="C93" s="17"/>
      <c r="D93" s="17"/>
      <c r="E93" s="17"/>
      <c r="F93" s="17"/>
      <c r="G93" s="17"/>
      <c r="H93" s="17"/>
      <c r="I93" s="17"/>
      <c r="J93" s="17"/>
      <c r="K93" s="17"/>
      <c r="L93" s="17"/>
    </row>
    <row r="94" spans="2:14" s="1" customFormat="1" ht="28.7" customHeight="1" x14ac:dyDescent="0.2">
      <c r="C94" s="17"/>
      <c r="D94" s="17"/>
      <c r="E94" s="17"/>
      <c r="F94" s="17"/>
      <c r="G94" s="17"/>
      <c r="H94" s="17"/>
      <c r="I94" s="17"/>
      <c r="J94" s="17"/>
      <c r="K94" s="17"/>
      <c r="L94" s="17"/>
    </row>
    <row r="95" spans="2:14" s="1" customFormat="1" ht="28.7" customHeight="1" x14ac:dyDescent="0.2">
      <c r="C95" s="17"/>
      <c r="D95" s="17"/>
      <c r="E95" s="17"/>
      <c r="F95" s="17"/>
      <c r="G95" s="17"/>
      <c r="H95" s="17"/>
      <c r="I95" s="17"/>
      <c r="J95" s="17"/>
      <c r="K95" s="17"/>
      <c r="L95" s="17"/>
    </row>
    <row r="96" spans="2:14" s="1" customFormat="1" ht="28.7" customHeight="1" x14ac:dyDescent="0.2">
      <c r="C96" s="17"/>
      <c r="D96" s="17"/>
      <c r="E96" s="17"/>
      <c r="F96" s="17"/>
      <c r="G96" s="17"/>
      <c r="H96" s="17"/>
      <c r="I96" s="17"/>
      <c r="J96" s="17"/>
      <c r="K96" s="17"/>
      <c r="L96" s="17"/>
    </row>
    <row r="97" spans="2:14" s="1" customFormat="1" ht="2.65" customHeight="1" x14ac:dyDescent="0.2"/>
    <row r="98" spans="2:14" s="1" customFormat="1" ht="159.94999999999999" customHeight="1" x14ac:dyDescent="0.2">
      <c r="B98" s="36" t="s">
        <v>162</v>
      </c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</row>
    <row r="99" spans="2:14" s="1" customFormat="1" ht="2.65" customHeight="1" x14ac:dyDescent="0.2"/>
    <row r="100" spans="2:14" s="1" customFormat="1" ht="54.95" customHeight="1" x14ac:dyDescent="0.2">
      <c r="B100" s="36" t="s">
        <v>163</v>
      </c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</row>
    <row r="101" spans="2:14" s="1" customFormat="1" ht="2.65" customHeight="1" x14ac:dyDescent="0.2"/>
    <row r="102" spans="2:14" s="1" customFormat="1" ht="60" customHeight="1" x14ac:dyDescent="0.2">
      <c r="B102" s="10" t="s">
        <v>164</v>
      </c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</row>
    <row r="103" spans="2:14" s="1" customFormat="1" ht="2.65" customHeight="1" x14ac:dyDescent="0.2"/>
    <row r="104" spans="2:14" s="1" customFormat="1" ht="48" customHeight="1" x14ac:dyDescent="0.2">
      <c r="B104" s="10" t="s">
        <v>165</v>
      </c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</row>
    <row r="105" spans="2:14" s="1" customFormat="1" ht="2.65" customHeight="1" x14ac:dyDescent="0.2"/>
    <row r="106" spans="2:14" s="1" customFormat="1" ht="125.1" customHeight="1" x14ac:dyDescent="0.2">
      <c r="B106" s="36" t="s">
        <v>166</v>
      </c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</row>
    <row r="107" spans="2:14" s="1" customFormat="1" ht="2.65" customHeight="1" x14ac:dyDescent="0.2"/>
    <row r="108" spans="2:14" s="1" customFormat="1" ht="84.95" customHeight="1" x14ac:dyDescent="0.2">
      <c r="B108" s="36" t="s">
        <v>167</v>
      </c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</row>
    <row r="109" spans="2:14" s="1" customFormat="1" ht="86.85" customHeight="1" x14ac:dyDescent="0.2"/>
    <row r="110" spans="2:14" s="1" customFormat="1" ht="17.649999999999999" customHeight="1" x14ac:dyDescent="0.2">
      <c r="J110" s="22" t="s">
        <v>168</v>
      </c>
      <c r="K110" s="22"/>
      <c r="L110" s="22"/>
    </row>
    <row r="111" spans="2:14" s="1" customFormat="1" ht="145.15" customHeight="1" x14ac:dyDescent="0.2"/>
    <row r="112" spans="2:14" s="1" customFormat="1" ht="81.599999999999994" customHeight="1" x14ac:dyDescent="0.2">
      <c r="B112" s="11" t="s">
        <v>169</v>
      </c>
      <c r="C112" s="11"/>
      <c r="D112" s="11"/>
      <c r="E112" s="11"/>
      <c r="F112" s="11"/>
      <c r="G112" s="11"/>
      <c r="H112" s="11"/>
      <c r="I112" s="11"/>
      <c r="J112" s="11"/>
      <c r="K112" s="11"/>
    </row>
  </sheetData>
  <mergeCells count="96">
    <mergeCell ref="L68:M68"/>
    <mergeCell ref="L69:M69"/>
    <mergeCell ref="L70:M70"/>
    <mergeCell ref="L71:M71"/>
    <mergeCell ref="B3:E3"/>
    <mergeCell ref="B5:E5"/>
    <mergeCell ref="B7:E7"/>
    <mergeCell ref="L63:M63"/>
    <mergeCell ref="L64:M64"/>
    <mergeCell ref="L65:M65"/>
    <mergeCell ref="L66:M66"/>
    <mergeCell ref="L67:M67"/>
    <mergeCell ref="L58:M58"/>
    <mergeCell ref="L59:M59"/>
    <mergeCell ref="L60:M60"/>
    <mergeCell ref="L61:M61"/>
    <mergeCell ref="L62:M62"/>
    <mergeCell ref="L53:M53"/>
    <mergeCell ref="L54:M54"/>
    <mergeCell ref="L55:M55"/>
    <mergeCell ref="L56:M56"/>
    <mergeCell ref="L57:M57"/>
    <mergeCell ref="L48:M48"/>
    <mergeCell ref="L49:M49"/>
    <mergeCell ref="L50:M50"/>
    <mergeCell ref="L51:M51"/>
    <mergeCell ref="L52:M52"/>
    <mergeCell ref="L43:M43"/>
    <mergeCell ref="L44:M44"/>
    <mergeCell ref="L45:M45"/>
    <mergeCell ref="L46:M46"/>
    <mergeCell ref="L47:M47"/>
    <mergeCell ref="H11:O12"/>
    <mergeCell ref="J110:L110"/>
    <mergeCell ref="J2:P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C95:E95"/>
    <mergeCell ref="C96:E96"/>
    <mergeCell ref="F14:I14"/>
    <mergeCell ref="F73:M73"/>
    <mergeCell ref="F74:M74"/>
    <mergeCell ref="F82:L82"/>
    <mergeCell ref="F83:L83"/>
    <mergeCell ref="F84:L84"/>
    <mergeCell ref="F85:L85"/>
    <mergeCell ref="F86:L86"/>
    <mergeCell ref="F92:L92"/>
    <mergeCell ref="F93:L93"/>
    <mergeCell ref="F94:L94"/>
    <mergeCell ref="F95:L95"/>
    <mergeCell ref="F96:L96"/>
    <mergeCell ref="L42:M42"/>
    <mergeCell ref="B108:N108"/>
    <mergeCell ref="B112:K112"/>
    <mergeCell ref="B24:M24"/>
    <mergeCell ref="B26:M26"/>
    <mergeCell ref="B4:E4"/>
    <mergeCell ref="B6:E6"/>
    <mergeCell ref="B73:E73"/>
    <mergeCell ref="B74:E74"/>
    <mergeCell ref="B76:N76"/>
    <mergeCell ref="B78:N78"/>
    <mergeCell ref="B8:E8"/>
    <mergeCell ref="B80:N80"/>
    <mergeCell ref="B88:N88"/>
    <mergeCell ref="B90:N90"/>
    <mergeCell ref="B98:N98"/>
    <mergeCell ref="C16:E16"/>
    <mergeCell ref="B10:E11"/>
    <mergeCell ref="B100:N100"/>
    <mergeCell ref="B102:N102"/>
    <mergeCell ref="B104:N104"/>
    <mergeCell ref="B106:N106"/>
    <mergeCell ref="C18:E18"/>
    <mergeCell ref="C20:E20"/>
    <mergeCell ref="C22:E22"/>
    <mergeCell ref="C82:E82"/>
    <mergeCell ref="C83:E83"/>
    <mergeCell ref="C84:E84"/>
    <mergeCell ref="C85:E85"/>
    <mergeCell ref="C86:E86"/>
    <mergeCell ref="C92:E92"/>
    <mergeCell ref="C93:E93"/>
    <mergeCell ref="C94:E9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2025-10-16T10:39:43Z</dcterms:created>
  <dcterms:modified xsi:type="dcterms:W3CDTF">2025-10-16T12:16:04Z</dcterms:modified>
</cp:coreProperties>
</file>